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affik\Downloads\"/>
    </mc:Choice>
  </mc:AlternateContent>
  <xr:revisionPtr revIDLastSave="0" documentId="13_ncr:1_{9EE37871-FE1E-441A-A9A6-4749747CB2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3" i="1" l="1"/>
  <c r="F38" i="1" s="1"/>
</calcChain>
</file>

<file path=xl/sharedStrings.xml><?xml version="1.0" encoding="utf-8"?>
<sst xmlns="http://schemas.openxmlformats.org/spreadsheetml/2006/main" count="31" uniqueCount="31">
  <si>
    <t>الصافى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</si>
  <si>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</si>
  <si>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</si>
  <si>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</si>
  <si>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</si>
  <si>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</si>
  <si>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</si>
  <si>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</si>
  <si>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</si>
  <si>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</si>
  <si>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</si>
  <si>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رقم الفاتورة</t>
  </si>
  <si>
    <t>التاريخ</t>
  </si>
  <si>
    <t>شركة نيو فاشون للملابس</t>
  </si>
  <si>
    <t>فاتورة مشتريات</t>
  </si>
  <si>
    <t>شارع الإخلاص</t>
  </si>
  <si>
    <t>شارع الإخلاص - 48285</t>
  </si>
  <si>
    <t>الهاتف: 02582585221</t>
  </si>
  <si>
    <t>الفاكس: 581845</t>
  </si>
  <si>
    <t>الموقع: newfashion.com</t>
  </si>
  <si>
    <t>[0025]</t>
  </si>
  <si>
    <t>[374]</t>
  </si>
  <si>
    <t>حامد إبراهيم</t>
  </si>
  <si>
    <t>شركة الوكالة لتجارة الملابس</t>
  </si>
  <si>
    <t>منطقة القصيم – شارع خالد بن الوليد</t>
  </si>
  <si>
    <t>القصيم - 44852</t>
  </si>
  <si>
    <t>بنطلون جينز رجالي</t>
  </si>
  <si>
    <t>قيمص كاروهات</t>
  </si>
  <si>
    <t>حزام</t>
  </si>
  <si>
    <t>الشحن</t>
  </si>
  <si>
    <t>الضرائب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</si>
</sst>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0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165" fontId="0" fillId="0" borderId="1" xfId="0" applyNumberFormat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Border="1" applyAlignment="1" applyProtection="1">
      <alignment horizontal="right" readingOrder="2"/>
      <protection locked="0"/>
    </xf>
    <xf numFmtId="0" fontId="10" fillId="0" borderId="0" xfId="0" applyFont="1" applyAlignment="1">
      <alignment horizontal="right" readingOrder="2"/>
    </xf>
    <xf numFmtId="165" fontId="0" fillId="0" borderId="4" xfId="0" applyNumberFormat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Border="1" applyAlignment="1">
      <alignment horizontal="right" readingOrder="2"/>
    </xf>
    <xf numFmtId="165" fontId="0" fillId="0" borderId="5" xfId="1" applyFont="1" applyBorder="1" applyAlignment="1" applyProtection="1">
      <alignment horizontal="right" readingOrder="2"/>
    </xf>
    <xf numFmtId="0" fontId="0" fillId="0" borderId="5" xfId="0" applyBorder="1" applyAlignment="1" applyProtection="1">
      <alignment horizontal="right" readingOrder="2"/>
      <protection locked="0"/>
    </xf>
    <xf numFmtId="165" fontId="0" fillId="0" borderId="5" xfId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Alignment="1">
      <alignment horizontal="right" readingOrder="2"/>
    </xf>
    <xf numFmtId="14" fontId="0" fillId="2" borderId="3" xfId="0" applyNumberFormat="1" applyFill="1" applyBorder="1" applyAlignment="1" applyProtection="1">
      <alignment horizontal="right" readingOrder="2"/>
      <protection locked="0"/>
    </xf>
    <xf numFmtId="0" fontId="0" fillId="0" borderId="3" xfId="0" applyBorder="1" applyAlignment="1" applyProtection="1">
      <alignment horizontal="right" readingOrder="2"/>
      <protection locked="0"/>
    </xf>
    <xf numFmtId="0" fontId="16" fillId="0" borderId="0" xfId="2" applyAlignment="1" applyProtection="1">
      <alignment horizontal="right" readingOrder="2"/>
    </xf>
    <xf numFmtId="14" fontId="0" fillId="0" borderId="3" xfId="0" applyNumberFormat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6" fillId="0" borderId="0" xfId="2" applyAlignment="1" applyProtection="1">
      <alignment horizontal="right" readingOrder="2"/>
    </xf>
    <xf numFmtId="0" fontId="0" fillId="0" borderId="6" xfId="0" applyBorder="1" applyAlignment="1" applyProtection="1">
      <alignment horizontal="right" readingOrder="2"/>
      <protection locked="0"/>
    </xf>
    <xf numFmtId="0" fontId="0" fillId="0" borderId="0" xfId="0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9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Alignment="1">
      <alignment horizontal="right" readingOrder="2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banknote.com/employment-office-complaint-form" TargetMode="External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activeCell="H7" sqref="H7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3">
      <c r="A1" s="41" t="s">
        <v>13</v>
      </c>
      <c r="B1" s="41"/>
      <c r="C1" s="41"/>
      <c r="E1" s="36" t="s">
        <v>14</v>
      </c>
      <c r="F1" s="36"/>
    </row>
    <row r="2" spans="1:12" x14ac:dyDescent="0.3">
      <c r="A2" s="26" t="s">
        <v>15</v>
      </c>
      <c r="B2" s="26"/>
      <c r="C2" s="26"/>
      <c r="H2" s="34"/>
    </row>
    <row r="3" spans="1:12" x14ac:dyDescent="0.3">
      <c r="A3" s="26" t="s">
        <v>16</v>
      </c>
      <c r="E3" s="12" t="s">
        <v>12</v>
      </c>
      <c r="F3" s="33">
        <f ca="1">TODAY()</f>
        <v>45087</v>
      </c>
      <c r="H3" s="32"/>
    </row>
    <row r="4" spans="1:12" x14ac:dyDescent="0.3">
      <c r="A4" s="26" t="s">
        <v>17</v>
      </c>
      <c r="E4" s="35" t="s">
        <v>11</v>
      </c>
      <c r="F4" s="31" t="s">
        <v>20</v>
      </c>
    </row>
    <row r="5" spans="1:12" x14ac:dyDescent="0.3">
      <c r="A5" s="26" t="s">
        <v>18</v>
      </c>
      <c r="E5" s="12" t="s">
        <v>10</v>
      </c>
      <c r="F5" s="31" t="s">
        <v>21</v>
      </c>
    </row>
    <row r="6" spans="1:12" x14ac:dyDescent="0.3">
      <c r="A6" s="26" t="s">
        <v>19</v>
      </c>
      <c r="E6" s="12" t="s">
        <v>9</v>
      </c>
      <c r="F6" s="30">
        <f ca="1">F3+30</f>
        <v>45117</v>
      </c>
    </row>
    <row r="7" spans="1:12" x14ac:dyDescent="0.3">
      <c r="A7" s="26"/>
    </row>
    <row r="9" spans="1:12" ht="15.75" x14ac:dyDescent="0.3">
      <c r="A9" s="29" t="s">
        <v>8</v>
      </c>
      <c r="I9" s="28"/>
    </row>
    <row r="10" spans="1:12" x14ac:dyDescent="0.3">
      <c r="A10" s="26" t="s">
        <v>22</v>
      </c>
    </row>
    <row r="11" spans="1:12" ht="15.75" x14ac:dyDescent="0.3">
      <c r="A11" s="26" t="s">
        <v>23</v>
      </c>
      <c r="H11" s="5"/>
      <c r="I11" s="4"/>
      <c r="J11" s="4"/>
      <c r="K11" s="4"/>
      <c r="L11" s="4"/>
    </row>
    <row r="12" spans="1:12" x14ac:dyDescent="0.3">
      <c r="A12" s="26" t="s">
        <v>24</v>
      </c>
      <c r="H12" s="27"/>
      <c r="I12" s="4"/>
      <c r="J12" s="4"/>
      <c r="K12" s="4"/>
      <c r="L12" s="4"/>
    </row>
    <row r="13" spans="1:12" x14ac:dyDescent="0.3">
      <c r="A13" s="26" t="s">
        <v>25</v>
      </c>
      <c r="H13" s="25"/>
      <c r="I13" s="4"/>
      <c r="J13" s="4"/>
      <c r="K13" s="4"/>
      <c r="L13" s="4"/>
    </row>
    <row r="14" spans="1:12" x14ac:dyDescent="0.3">
      <c r="A14" s="26">
        <v>54852488</v>
      </c>
      <c r="H14" s="25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39" t="s">
        <v>7</v>
      </c>
      <c r="B16" s="40"/>
      <c r="C16" s="24" t="s">
        <v>6</v>
      </c>
      <c r="D16" s="24" t="s">
        <v>5</v>
      </c>
      <c r="E16" s="23" t="s">
        <v>4</v>
      </c>
      <c r="F16" s="22" t="s">
        <v>3</v>
      </c>
      <c r="H16" s="5"/>
      <c r="I16" s="4"/>
      <c r="J16" s="4"/>
      <c r="K16" s="4"/>
      <c r="L16" s="4"/>
    </row>
    <row r="17" spans="1:12" ht="15.75" x14ac:dyDescent="0.3">
      <c r="A17" s="37" t="s">
        <v>26</v>
      </c>
      <c r="B17" s="38"/>
      <c r="C17" s="21">
        <v>50</v>
      </c>
      <c r="D17" s="20">
        <v>20</v>
      </c>
      <c r="E17" s="20"/>
      <c r="F17" s="19">
        <f t="shared" ref="F17:F32" si="0">IF(D17="",1,D17)*C17</f>
        <v>1000</v>
      </c>
      <c r="H17" s="5"/>
      <c r="I17" s="4"/>
      <c r="J17" s="4"/>
      <c r="K17" s="4"/>
      <c r="L17" s="4"/>
    </row>
    <row r="18" spans="1:12" ht="15.75" x14ac:dyDescent="0.3">
      <c r="A18" s="37" t="s">
        <v>27</v>
      </c>
      <c r="B18" s="38"/>
      <c r="C18" s="21">
        <v>75</v>
      </c>
      <c r="D18" s="20">
        <v>10</v>
      </c>
      <c r="E18" s="20"/>
      <c r="F18" s="19">
        <f t="shared" si="0"/>
        <v>750</v>
      </c>
      <c r="H18" s="5"/>
      <c r="I18" s="4"/>
      <c r="J18" s="4"/>
      <c r="K18" s="4"/>
      <c r="L18" s="4"/>
    </row>
    <row r="19" spans="1:12" x14ac:dyDescent="0.3">
      <c r="A19" s="37" t="s">
        <v>28</v>
      </c>
      <c r="B19" s="38"/>
      <c r="C19" s="21">
        <v>20</v>
      </c>
      <c r="D19" s="20">
        <v>5</v>
      </c>
      <c r="E19" s="20"/>
      <c r="F19" s="19">
        <f t="shared" si="0"/>
        <v>100</v>
      </c>
      <c r="H19" s="8"/>
      <c r="I19" s="4"/>
      <c r="J19" s="4"/>
      <c r="K19" s="4"/>
      <c r="L19" s="4"/>
    </row>
    <row r="20" spans="1:12" ht="15.75" x14ac:dyDescent="0.3">
      <c r="A20" s="37" t="s">
        <v>29</v>
      </c>
      <c r="B20" s="38"/>
      <c r="C20" s="21">
        <v>200</v>
      </c>
      <c r="D20" s="20"/>
      <c r="E20" s="20"/>
      <c r="F20" s="19">
        <f t="shared" si="0"/>
        <v>200</v>
      </c>
      <c r="H20" s="5"/>
      <c r="I20" s="4"/>
      <c r="J20" s="4"/>
      <c r="K20" s="4"/>
      <c r="L20" s="4"/>
    </row>
    <row r="21" spans="1:12" ht="15.75" x14ac:dyDescent="0.3">
      <c r="A21" s="37" t="s">
        <v>30</v>
      </c>
      <c r="B21" s="38"/>
      <c r="C21" s="21">
        <v>150</v>
      </c>
      <c r="D21" s="20"/>
      <c r="E21" s="20"/>
      <c r="F21" s="19">
        <f t="shared" si="0"/>
        <v>150</v>
      </c>
      <c r="H21" s="5"/>
      <c r="I21" s="4"/>
      <c r="J21" s="4"/>
      <c r="K21" s="4"/>
      <c r="L21" s="4"/>
    </row>
    <row r="22" spans="1:12" ht="15.75" x14ac:dyDescent="0.3">
      <c r="A22" s="37"/>
      <c r="B22" s="38"/>
      <c r="C22" s="21"/>
      <c r="D22" s="20"/>
      <c r="E22" s="20"/>
      <c r="F22" s="19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37"/>
      <c r="B23" s="38"/>
      <c r="C23" s="21"/>
      <c r="D23" s="20"/>
      <c r="E23" s="20"/>
      <c r="F23" s="19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37"/>
      <c r="B24" s="38"/>
      <c r="C24" s="21"/>
      <c r="D24" s="20"/>
      <c r="E24" s="20"/>
      <c r="F24" s="19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37"/>
      <c r="B25" s="38"/>
      <c r="C25" s="21"/>
      <c r="D25" s="20"/>
      <c r="E25" s="20"/>
      <c r="F25" s="19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37"/>
      <c r="B26" s="38"/>
      <c r="C26" s="21"/>
      <c r="D26" s="20"/>
      <c r="E26" s="20"/>
      <c r="F26" s="19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37"/>
      <c r="B27" s="38"/>
      <c r="C27" s="21"/>
      <c r="D27" s="20"/>
      <c r="E27" s="20"/>
      <c r="F27" s="19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37"/>
      <c r="B28" s="38"/>
      <c r="C28" s="21"/>
      <c r="D28" s="20"/>
      <c r="E28" s="20"/>
      <c r="F28" s="19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37"/>
      <c r="B29" s="38"/>
      <c r="C29" s="21"/>
      <c r="D29" s="20"/>
      <c r="E29" s="20"/>
      <c r="F29" s="19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37"/>
      <c r="B30" s="38"/>
      <c r="C30" s="21"/>
      <c r="D30" s="20"/>
      <c r="E30" s="20"/>
      <c r="F30" s="19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37"/>
      <c r="B31" s="38"/>
      <c r="C31" s="21"/>
      <c r="D31" s="20"/>
      <c r="E31" s="20"/>
      <c r="F31" s="19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37"/>
      <c r="B32" s="38"/>
      <c r="C32" s="21"/>
      <c r="D32" s="20"/>
      <c r="E32" s="20"/>
      <c r="F32" s="19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18"/>
      <c r="B33" s="18"/>
      <c r="C33" s="18"/>
      <c r="D33" s="17" t="s">
        <v>2</v>
      </c>
      <c r="E33" s="16" t="s">
        <v>1</v>
      </c>
      <c r="F33" s="15">
        <f>SUM(F17:F32)</f>
        <v>2200</v>
      </c>
      <c r="H33" s="5"/>
      <c r="I33" s="4"/>
      <c r="J33" s="4"/>
      <c r="K33" s="4"/>
      <c r="L33" s="4"/>
    </row>
    <row r="34" spans="1:12" ht="15.75" x14ac:dyDescent="0.3">
      <c r="D34" s="14"/>
      <c r="E34" s="12"/>
      <c r="F34" s="11">
        <f>SUMIF(E17:E32,"=x",F17:F32)</f>
        <v>0</v>
      </c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>
        <f>ROUND(F34*F35,2)</f>
        <v>0</v>
      </c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2200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3"/>
      <c r="F40" s="43"/>
      <c r="H40" s="3"/>
    </row>
    <row r="41" spans="1:12" x14ac:dyDescent="0.3">
      <c r="E41" s="44"/>
      <c r="F41" s="44"/>
      <c r="H41" s="2"/>
    </row>
    <row r="44" spans="1:12" x14ac:dyDescent="0.3">
      <c r="A44" s="45"/>
      <c r="B44" s="45"/>
      <c r="C44" s="45"/>
      <c r="D44" s="45"/>
      <c r="E44" s="45"/>
      <c r="F44" s="45"/>
    </row>
    <row r="45" spans="1:12" x14ac:dyDescent="0.3">
      <c r="A45" s="38"/>
      <c r="B45" s="38"/>
      <c r="C45" s="38"/>
      <c r="D45" s="38"/>
      <c r="E45" s="38"/>
      <c r="F45" s="38"/>
    </row>
    <row r="46" spans="1:12" ht="16.5" x14ac:dyDescent="0.3">
      <c r="A46" s="42"/>
      <c r="B46" s="42"/>
      <c r="C46" s="42"/>
      <c r="D46" s="42"/>
      <c r="E46" s="42"/>
      <c r="F46" s="42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A17:A32 C17:F32">
    <cfRule type="expression" dxfId="0" priority="1" stopIfTrue="1">
      <formula>MOD(ROW(),2)=1</formula>
    </cfRule>
  </conditionalFormatting>
  <hyperlinks>
    <hyperlink ref="E4" r:id="rId1" xr:uid="{613F28D9-EAB3-4BFD-B1D0-C12CA4C906B2}"/>
    <hyperlink ref="E1:F1" r:id="rId2" display="فاتورة مشتريات" xr:uid="{CE0398DC-6A38-4B95-B1AF-CC0F8949465A}"/>
  </hyperlinks>
  <printOptions horizontalCentered="1"/>
  <pageMargins left="0.5" right="0.5" top="0.5" bottom="0.5" header="0.5" footer="0.25"/>
  <pageSetup fitToHeight="0" orientation="portrait" r:id="rId3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Raffik</cp:lastModifiedBy>
  <dcterms:created xsi:type="dcterms:W3CDTF">2016-06-21T11:12:18Z</dcterms:created>
  <dcterms:modified xsi:type="dcterms:W3CDTF">2023-06-10T12:41:27Z</dcterms:modified>
</cp:coreProperties>
</file>